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nhr-my.sharepoint.com/personal/ojurekov_vern_hr/Documents/Radna površina/Novi PC/Reakreditacija/01 Grand finale/Ozren/Samoanaliza 4.6. Financije/"/>
    </mc:Choice>
  </mc:AlternateContent>
  <xr:revisionPtr revIDLastSave="6" documentId="8_{337DF8CA-5671-43BF-94DC-E28F46F627AA}" xr6:coauthVersionLast="36" xr6:coauthVersionMax="36" xr10:uidLastSave="{B8D6FCBD-04F2-443C-8999-F74732BF1B15}"/>
  <bookViews>
    <workbookView xWindow="0" yWindow="0" windowWidth="28800" windowHeight="12075" xr2:uid="{F9BDAD6A-9B5C-4A9A-8DA8-F3BE93195554}"/>
  </bookViews>
  <sheets>
    <sheet name="Plan prihoda i rashoda Z&amp;S r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I9" i="1"/>
  <c r="K8" i="1"/>
  <c r="J8" i="1"/>
  <c r="L7" i="1"/>
  <c r="K7" i="1"/>
  <c r="J7" i="1"/>
  <c r="L6" i="1"/>
  <c r="K6" i="1"/>
  <c r="K9" i="1" s="1"/>
  <c r="J6" i="1"/>
  <c r="M5" i="1"/>
  <c r="M9" i="1" s="1"/>
  <c r="M4" i="1"/>
  <c r="D9" i="1"/>
  <c r="F8" i="1"/>
  <c r="E8" i="1"/>
  <c r="F7" i="1"/>
  <c r="G7" i="1"/>
  <c r="E7" i="1"/>
  <c r="F6" i="1"/>
  <c r="F9" i="1" s="1"/>
  <c r="G6" i="1"/>
  <c r="G9" i="1" s="1"/>
  <c r="E6" i="1"/>
  <c r="E9" i="1" s="1"/>
  <c r="H5" i="1"/>
  <c r="H4" i="1"/>
  <c r="H9" i="1" s="1"/>
  <c r="J9" i="1" l="1"/>
</calcChain>
</file>

<file path=xl/sharedStrings.xml><?xml version="1.0" encoding="utf-8"?>
<sst xmlns="http://schemas.openxmlformats.org/spreadsheetml/2006/main" count="13" uniqueCount="12">
  <si>
    <t>Institucijski projekti</t>
  </si>
  <si>
    <t>Podrška znanstvenom i stručnom usavršavanju</t>
  </si>
  <si>
    <t>IRI S3 - Povećanje razvoja novih proizvoda i usluga koji proizlaze iz aktivnosti istraživanja i razvoja
Napredna mjerna infrastruktura (AMI 2.0) temeljena na Internetu stvari (IoT) za osmotrivost i upravljivost inverterski dominantnih mreža energetskih zajednica – Energy.Comm sustav</t>
  </si>
  <si>
    <t>Istraživački projekti
Istraživački bilateralni i trilateralni projekti
Uspostavni istraživački projekti
Elektromagnetska karakterizacija 3D printanih materijala temeljena na radiofrekvencijskim mjerenjima, fizici materijala i strojnome učenju
Broj projektnog prijedloga: UP-2025-02-6385
Akronim projektnog prijdloga: MAXW3LL AI</t>
  </si>
  <si>
    <t xml:space="preserve">Europski socijalni fond plus ESF+ u sklopu Programa Učinkoviti ljudski potencijali 2021.-2027.
Unapređenje zapošljivosti kroz stručnu praksu u visokom obrazovanju
</t>
  </si>
  <si>
    <t>Prijavljeni projekti</t>
  </si>
  <si>
    <t>Vlastita sredstva</t>
  </si>
  <si>
    <t>IZVOR FINANCIRANJA</t>
  </si>
  <si>
    <t>Ukupno u 4 godine</t>
  </si>
  <si>
    <t>Ukupno po godini:</t>
  </si>
  <si>
    <t>PALNIRANI IZVORI FINANCIRANJA (PRIHODI)</t>
  </si>
  <si>
    <t>PALNIRANI RASHODI ZA ZNASTVENI I STRUČNI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</si>
</sst>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0" fillId="0" borderId="11" xfId="0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4" fontId="1" fillId="0" borderId="11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7C02-4CE2-4EDF-A6A5-8BAA5DDF5A3D}">
  <dimension ref="B1:M9"/>
  <sheetViews>
    <sheetView tabSelected="1" topLeftCell="A7" workbookViewId="0">
      <selection activeCell="L17" sqref="L17"/>
    </sheetView>
  </sheetViews>
  <sheetFormatPr defaultRowHeight="15" x14ac:dyDescent="0.25"/>
  <cols>
    <col min="3" max="3" width="59.5703125" style="1" customWidth="1"/>
    <col min="4" max="7" width="13.140625" customWidth="1"/>
    <col min="8" max="8" width="15.85546875" customWidth="1"/>
    <col min="9" max="12" width="13.140625" customWidth="1"/>
    <col min="13" max="13" width="15.85546875" customWidth="1"/>
  </cols>
  <sheetData>
    <row r="1" spans="2:13" ht="15.75" thickBot="1" x14ac:dyDescent="0.3"/>
    <row r="2" spans="2:13" ht="15.75" thickBot="1" x14ac:dyDescent="0.3">
      <c r="C2" s="3"/>
      <c r="D2" s="15" t="s">
        <v>10</v>
      </c>
      <c r="E2" s="16"/>
      <c r="F2" s="16"/>
      <c r="G2" s="16"/>
      <c r="H2" s="17"/>
      <c r="I2" s="15" t="s">
        <v>11</v>
      </c>
      <c r="J2" s="16"/>
      <c r="K2" s="16"/>
      <c r="L2" s="16"/>
      <c r="M2" s="17"/>
    </row>
    <row r="3" spans="2:13" s="2" customFormat="1" ht="32.25" customHeight="1" thickBot="1" x14ac:dyDescent="0.3">
      <c r="B3" s="11"/>
      <c r="C3" s="7" t="s">
        <v>7</v>
      </c>
      <c r="D3" s="21">
        <v>2025</v>
      </c>
      <c r="E3" s="6">
        <v>2026</v>
      </c>
      <c r="F3" s="6">
        <v>2027</v>
      </c>
      <c r="G3" s="18">
        <v>2028</v>
      </c>
      <c r="H3" s="7" t="s">
        <v>8</v>
      </c>
      <c r="I3" s="21">
        <v>2025</v>
      </c>
      <c r="J3" s="6">
        <v>2026</v>
      </c>
      <c r="K3" s="6">
        <v>2027</v>
      </c>
      <c r="L3" s="18">
        <v>2028</v>
      </c>
      <c r="M3" s="7" t="s">
        <v>8</v>
      </c>
    </row>
    <row r="4" spans="2:13" ht="121.5" customHeight="1" x14ac:dyDescent="0.25">
      <c r="B4" s="12" t="s">
        <v>6</v>
      </c>
      <c r="C4" s="8" t="s">
        <v>0</v>
      </c>
      <c r="D4" s="22">
        <v>67500</v>
      </c>
      <c r="E4" s="5">
        <v>67500</v>
      </c>
      <c r="F4" s="5">
        <v>67500</v>
      </c>
      <c r="G4" s="19">
        <v>67500</v>
      </c>
      <c r="H4" s="29">
        <f>SUM(D4:G4)</f>
        <v>270000</v>
      </c>
      <c r="I4" s="22">
        <v>67500</v>
      </c>
      <c r="J4" s="5">
        <v>67500</v>
      </c>
      <c r="K4" s="5">
        <v>67500</v>
      </c>
      <c r="L4" s="19">
        <v>67500</v>
      </c>
      <c r="M4" s="29">
        <f>SUM(I4:L4)</f>
        <v>270000</v>
      </c>
    </row>
    <row r="5" spans="2:13" ht="121.5" customHeight="1" x14ac:dyDescent="0.25">
      <c r="B5" s="13"/>
      <c r="C5" s="9" t="s">
        <v>1</v>
      </c>
      <c r="D5" s="23">
        <v>120000</v>
      </c>
      <c r="E5" s="4">
        <v>120000</v>
      </c>
      <c r="F5" s="4">
        <v>120000</v>
      </c>
      <c r="G5" s="20">
        <v>120000</v>
      </c>
      <c r="H5" s="30">
        <f>SUM(D5:G5)</f>
        <v>480000</v>
      </c>
      <c r="I5" s="23">
        <v>120000</v>
      </c>
      <c r="J5" s="4">
        <v>120000</v>
      </c>
      <c r="K5" s="4">
        <v>120000</v>
      </c>
      <c r="L5" s="20">
        <v>120000</v>
      </c>
      <c r="M5" s="30">
        <f>SUM(I5:L5)</f>
        <v>480000</v>
      </c>
    </row>
    <row r="6" spans="2:13" ht="121.5" customHeight="1" x14ac:dyDescent="0.25">
      <c r="B6" s="13" t="s">
        <v>5</v>
      </c>
      <c r="C6" s="9" t="s">
        <v>2</v>
      </c>
      <c r="D6" s="24"/>
      <c r="E6" s="4">
        <f>$H6/3</f>
        <v>198333.33333333334</v>
      </c>
      <c r="F6" s="4">
        <f t="shared" ref="F6:G6" si="0">$H6/3</f>
        <v>198333.33333333334</v>
      </c>
      <c r="G6" s="20">
        <f t="shared" si="0"/>
        <v>198333.33333333334</v>
      </c>
      <c r="H6" s="30">
        <v>595000</v>
      </c>
      <c r="I6" s="24"/>
      <c r="J6" s="4">
        <f>$H6/3</f>
        <v>198333.33333333334</v>
      </c>
      <c r="K6" s="4">
        <f t="shared" ref="K6:L6" si="1">$H6/3</f>
        <v>198333.33333333334</v>
      </c>
      <c r="L6" s="20">
        <f t="shared" si="1"/>
        <v>198333.33333333334</v>
      </c>
      <c r="M6" s="30">
        <v>595000</v>
      </c>
    </row>
    <row r="7" spans="2:13" ht="121.5" customHeight="1" x14ac:dyDescent="0.25">
      <c r="B7" s="13"/>
      <c r="C7" s="9" t="s">
        <v>3</v>
      </c>
      <c r="D7" s="24"/>
      <c r="E7" s="4">
        <f>($H7/5)*1</f>
        <v>60000</v>
      </c>
      <c r="F7" s="4">
        <f t="shared" ref="F7:G7" si="2">($H7/5)*1</f>
        <v>60000</v>
      </c>
      <c r="G7" s="20">
        <f t="shared" si="2"/>
        <v>60000</v>
      </c>
      <c r="H7" s="30">
        <v>300000</v>
      </c>
      <c r="I7" s="24"/>
      <c r="J7" s="4">
        <f>($H7/5)*1</f>
        <v>60000</v>
      </c>
      <c r="K7" s="4">
        <f t="shared" ref="K7:L7" si="3">($H7/5)*1</f>
        <v>60000</v>
      </c>
      <c r="L7" s="20">
        <f t="shared" si="3"/>
        <v>60000</v>
      </c>
      <c r="M7" s="30">
        <v>300000</v>
      </c>
    </row>
    <row r="8" spans="2:13" ht="121.5" customHeight="1" x14ac:dyDescent="0.25">
      <c r="B8" s="13"/>
      <c r="C8" s="9" t="s">
        <v>4</v>
      </c>
      <c r="D8" s="24"/>
      <c r="E8" s="4">
        <f>H8/2</f>
        <v>150000</v>
      </c>
      <c r="F8" s="4">
        <f>H8/2</f>
        <v>150000</v>
      </c>
      <c r="G8" s="20"/>
      <c r="H8" s="30">
        <v>300000</v>
      </c>
      <c r="I8" s="24"/>
      <c r="J8" s="4">
        <f>M8/2</f>
        <v>150000</v>
      </c>
      <c r="K8" s="4">
        <f>M8/2</f>
        <v>150000</v>
      </c>
      <c r="L8" s="20"/>
      <c r="M8" s="30">
        <v>300000</v>
      </c>
    </row>
    <row r="9" spans="2:13" ht="15.75" thickBot="1" x14ac:dyDescent="0.3">
      <c r="B9" s="14"/>
      <c r="C9" s="10" t="s">
        <v>9</v>
      </c>
      <c r="D9" s="25">
        <f>SUM(D4:D8)</f>
        <v>187500</v>
      </c>
      <c r="E9" s="26">
        <f t="shared" ref="E9:H9" si="4">SUM(E4:E8)</f>
        <v>595833.33333333337</v>
      </c>
      <c r="F9" s="26">
        <f t="shared" si="4"/>
        <v>595833.33333333337</v>
      </c>
      <c r="G9" s="27">
        <f t="shared" si="4"/>
        <v>445833.33333333337</v>
      </c>
      <c r="H9" s="28">
        <f t="shared" si="4"/>
        <v>1945000</v>
      </c>
      <c r="I9" s="25">
        <f>SUM(I4:I8)</f>
        <v>187500</v>
      </c>
      <c r="J9" s="26">
        <f t="shared" ref="J9" si="5">SUM(J4:J8)</f>
        <v>595833.33333333337</v>
      </c>
      <c r="K9" s="26">
        <f t="shared" ref="K9" si="6">SUM(K4:K8)</f>
        <v>595833.33333333337</v>
      </c>
      <c r="L9" s="27">
        <f t="shared" ref="L9" si="7">SUM(L4:L8)</f>
        <v>445833.33333333337</v>
      </c>
      <c r="M9" s="28">
        <f t="shared" ref="M9" si="8">SUM(M4:M8)</f>
        <v>1945000</v>
      </c>
    </row>
  </sheetData>
  <mergeCells count="4">
    <mergeCell ref="B6:B8"/>
    <mergeCell ref="B4:B5"/>
    <mergeCell ref="D2:H2"/>
    <mergeCell ref="I2:M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D9F2174A9494CA63FB5DC51E23D14" ma:contentTypeVersion="11" ma:contentTypeDescription="Create a new document." ma:contentTypeScope="" ma:versionID="e241f8cfa30d04f39daa147b98344a87">
  <xsd:schema xmlns:xsd="http://www.w3.org/2001/XMLSchema" xmlns:xs="http://www.w3.org/2001/XMLSchema" xmlns:p="http://schemas.microsoft.com/office/2006/metadata/properties" xmlns:ns3="db1bcce4-e8f2-406c-be91-c2bc2bd590b5" targetNamespace="http://schemas.microsoft.com/office/2006/metadata/properties" ma:root="true" ma:fieldsID="84339486bed9249fa891734c18a5a95a" ns3:_="">
    <xsd:import namespace="db1bcce4-e8f2-406c-be91-c2bc2bd59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bcce4-e8f2-406c-be91-c2bc2bd5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F936D5-B860-4532-9B63-DE82FBEE8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92662-CDD2-4C6D-ADC3-388E3C8CE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C1C41-4602-49E4-90CF-2F85CB91A04C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db1bcce4-e8f2-406c-be91-c2bc2bd590b5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prihoda i rashoda Z&amp;S 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Ozren Jureković</dc:creator>
  <cp:lastModifiedBy>Ozren Jureković</cp:lastModifiedBy>
  <dcterms:created xsi:type="dcterms:W3CDTF">2025-10-21T02:37:49Z</dcterms:created>
  <dcterms:modified xsi:type="dcterms:W3CDTF">2025-10-21T05:01:14Z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0x010100361D9F2174A9494CA63FB5DC51E23D14</vt:lpwstr>
  </property>
</Properties>
</file>